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23" windowWidth="21554" windowHeight="894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10" i="1" l="1"/>
  <c r="D10" i="1" s="1"/>
  <c r="F10" i="1" s="1"/>
  <c r="F5" i="1"/>
  <c r="E5" i="1" l="1"/>
  <c r="C5" i="1"/>
  <c r="E4" i="1"/>
  <c r="F4" i="1" s="1"/>
  <c r="C4" i="1"/>
  <c r="F6" i="1" l="1"/>
  <c r="F11" i="1" s="1"/>
  <c r="F14" i="1" s="1"/>
  <c r="F15" i="1" s="1"/>
  <c r="F16" i="1" s="1"/>
</calcChain>
</file>

<file path=xl/sharedStrings.xml><?xml version="1.0" encoding="utf-8"?>
<sst xmlns="http://schemas.openxmlformats.org/spreadsheetml/2006/main" count="23" uniqueCount="23">
  <si>
    <t>Berechnung Wasseranschlussabgabe</t>
  </si>
  <si>
    <t>Objekt</t>
  </si>
  <si>
    <t>Flächen Hälfte</t>
  </si>
  <si>
    <t>Anzahl der Geschoße</t>
  </si>
  <si>
    <t>Geschoße + 1</t>
  </si>
  <si>
    <t>Wohnhaus</t>
  </si>
  <si>
    <t>Garage (nicht im Wohnhaus integriert)</t>
  </si>
  <si>
    <t>größtes Geschoß m²</t>
  </si>
  <si>
    <t>Berechnungsfläche m²</t>
  </si>
  <si>
    <t>Grundstück</t>
  </si>
  <si>
    <t>Fläche</t>
  </si>
  <si>
    <t>freie Fläche</t>
  </si>
  <si>
    <t>15% (max. 75 m²)</t>
  </si>
  <si>
    <t>Anschlussabgabe</t>
  </si>
  <si>
    <t>MwSt</t>
  </si>
  <si>
    <t>Gesamtsumme €</t>
  </si>
  <si>
    <t>Einheitssatz</t>
  </si>
  <si>
    <t>Gemeinde Haringsee</t>
  </si>
  <si>
    <t>Die Berechnung wird lt. NÖ Wasserleitungsanschlussgesetz § 6, Fassung vom 17.01.2026 durchgeführt.</t>
  </si>
  <si>
    <t>Die BERECHNUNG ist ohne Gewähr!</t>
  </si>
  <si>
    <t xml:space="preserve">Sollte sich ein Fehlerteufel eingeschlichen haben, bitte ich um Entschuldigung. </t>
  </si>
  <si>
    <t>© 2026 Josef Uher Computersysteme</t>
  </si>
  <si>
    <t>Alle blauen Felder müssen ausgefüllt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</si>
</sst>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43" fontId="0" fillId="0" borderId="0" xfId="1" applyFont="1"/>
    <xf numFmtId="43" fontId="0" fillId="0" borderId="2" xfId="1" applyFont="1" applyBorder="1" applyAlignment="1">
      <alignment horizontal="right"/>
    </xf>
    <xf numFmtId="43" fontId="0" fillId="0" borderId="1" xfId="1" applyFont="1" applyBorder="1"/>
    <xf numFmtId="43" fontId="2" fillId="0" borderId="1" xfId="1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2" applyFont="1"/>
    <xf numFmtId="43" fontId="0" fillId="2" borderId="3" xfId="1" applyFont="1" applyFill="1" applyBorder="1" applyProtection="1">
      <protection locked="0"/>
    </xf>
  </cellXfs>
  <cellStyles count="3">
    <cellStyle name="Hyperlink" xfId="2" builtinId="8"/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her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4" sqref="B4"/>
    </sheetView>
  </sheetViews>
  <sheetFormatPr baseColWidth="10" defaultRowHeight="14.4" x14ac:dyDescent="0.3"/>
  <cols>
    <col min="1" max="1" width="31.3984375" customWidth="1"/>
    <col min="2" max="2" width="17.09765625" customWidth="1"/>
    <col min="3" max="3" width="16.296875" customWidth="1"/>
    <col min="4" max="4" width="18.3984375" customWidth="1"/>
    <col min="6" max="6" width="19.09765625" style="4" customWidth="1"/>
  </cols>
  <sheetData>
    <row r="1" spans="1:6" x14ac:dyDescent="0.3">
      <c r="A1" t="s">
        <v>0</v>
      </c>
      <c r="B1" s="8" t="s">
        <v>17</v>
      </c>
    </row>
    <row r="3" spans="1:6" x14ac:dyDescent="0.3">
      <c r="A3" s="2" t="s">
        <v>1</v>
      </c>
      <c r="B3" s="3" t="s">
        <v>7</v>
      </c>
      <c r="C3" s="3" t="s">
        <v>2</v>
      </c>
      <c r="D3" s="3" t="s">
        <v>3</v>
      </c>
      <c r="E3" s="3" t="s">
        <v>4</v>
      </c>
      <c r="F3" s="5" t="s">
        <v>8</v>
      </c>
    </row>
    <row r="4" spans="1:6" x14ac:dyDescent="0.3">
      <c r="A4" t="s">
        <v>5</v>
      </c>
      <c r="B4" s="12"/>
      <c r="C4" s="4">
        <f>B4/2</f>
        <v>0</v>
      </c>
      <c r="D4" s="12">
        <v>1</v>
      </c>
      <c r="E4">
        <f>D4+1</f>
        <v>2</v>
      </c>
      <c r="F4" s="4">
        <f>(B4/2)*E4</f>
        <v>0</v>
      </c>
    </row>
    <row r="5" spans="1:6" x14ac:dyDescent="0.3">
      <c r="A5" t="s">
        <v>6</v>
      </c>
      <c r="B5" s="12"/>
      <c r="C5" s="4">
        <f>B5/2</f>
        <v>0</v>
      </c>
      <c r="D5" s="12">
        <v>1</v>
      </c>
      <c r="E5">
        <f>D5+1</f>
        <v>2</v>
      </c>
      <c r="F5" s="4">
        <f>B5</f>
        <v>0</v>
      </c>
    </row>
    <row r="6" spans="1:6" x14ac:dyDescent="0.3">
      <c r="B6" s="4"/>
      <c r="C6" s="4"/>
      <c r="F6" s="6">
        <f>SUM(F4:F5)</f>
        <v>0</v>
      </c>
    </row>
    <row r="7" spans="1:6" x14ac:dyDescent="0.3">
      <c r="B7" s="4"/>
      <c r="C7" s="4"/>
    </row>
    <row r="8" spans="1:6" x14ac:dyDescent="0.3">
      <c r="B8" s="4"/>
      <c r="C8" s="4"/>
    </row>
    <row r="9" spans="1:6" x14ac:dyDescent="0.3">
      <c r="A9" s="2" t="s">
        <v>9</v>
      </c>
      <c r="B9" s="5" t="s">
        <v>10</v>
      </c>
      <c r="C9" s="5" t="s">
        <v>11</v>
      </c>
      <c r="D9" s="3" t="s">
        <v>12</v>
      </c>
    </row>
    <row r="10" spans="1:6" x14ac:dyDescent="0.3">
      <c r="B10" s="12"/>
      <c r="C10" s="4">
        <f>B10-(B4+B5)</f>
        <v>0</v>
      </c>
      <c r="D10" s="4">
        <f>IF(C10/100*15&gt;75,75,C10/100*15)</f>
        <v>0</v>
      </c>
      <c r="F10" s="4">
        <f>D10</f>
        <v>0</v>
      </c>
    </row>
    <row r="11" spans="1:6" x14ac:dyDescent="0.3">
      <c r="B11" s="4"/>
      <c r="C11" s="4"/>
      <c r="F11" s="6">
        <f>SUM(F6:F10)</f>
        <v>0</v>
      </c>
    </row>
    <row r="12" spans="1:6" x14ac:dyDescent="0.3">
      <c r="B12" s="4"/>
      <c r="C12" s="4"/>
    </row>
    <row r="13" spans="1:6" x14ac:dyDescent="0.3">
      <c r="A13" s="2" t="s">
        <v>13</v>
      </c>
      <c r="B13" s="5" t="s">
        <v>16</v>
      </c>
      <c r="C13" s="5"/>
      <c r="D13" s="3"/>
      <c r="E13" s="3" t="s">
        <v>14</v>
      </c>
    </row>
    <row r="14" spans="1:6" x14ac:dyDescent="0.3">
      <c r="B14" s="4">
        <v>6.5</v>
      </c>
      <c r="C14" s="4"/>
      <c r="F14" s="4">
        <f>F11*B14</f>
        <v>0</v>
      </c>
    </row>
    <row r="15" spans="1:6" x14ac:dyDescent="0.3">
      <c r="E15">
        <v>10</v>
      </c>
      <c r="F15" s="4">
        <f>F14/100*E15</f>
        <v>0</v>
      </c>
    </row>
    <row r="16" spans="1:6" x14ac:dyDescent="0.3">
      <c r="A16" t="s">
        <v>22</v>
      </c>
      <c r="E16" s="1" t="s">
        <v>15</v>
      </c>
      <c r="F16" s="7">
        <f>SUM(F14:F15)</f>
        <v>0</v>
      </c>
    </row>
    <row r="18" spans="1:1" x14ac:dyDescent="0.3">
      <c r="A18" s="9" t="s">
        <v>18</v>
      </c>
    </row>
    <row r="19" spans="1:1" x14ac:dyDescent="0.3">
      <c r="A19" s="9" t="s">
        <v>20</v>
      </c>
    </row>
    <row r="20" spans="1:1" x14ac:dyDescent="0.3">
      <c r="A20" s="10" t="s">
        <v>19</v>
      </c>
    </row>
    <row r="22" spans="1:1" x14ac:dyDescent="0.3">
      <c r="A22" s="11" t="s">
        <v>21</v>
      </c>
    </row>
  </sheetData>
  <sheetProtection password="89A7" sheet="1" objects="1" scenarios="1" selectLockedCells="1"/>
  <hyperlinks>
    <hyperlink ref="A22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Uher</dc:creator>
  <cp:lastModifiedBy>Josef Uher</cp:lastModifiedBy>
  <dcterms:created xsi:type="dcterms:W3CDTF">2026-06-16T11:53:00Z</dcterms:created>
  <dcterms:modified xsi:type="dcterms:W3CDTF">2026-06-17T07:06:46Z</dcterms:modified>
</cp:coreProperties>
</file>